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<sst xmlns="http://schemas.openxmlformats.org/spreadsheetml/2006/main" count="25" uniqueCount="24">
  <si>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kW</t>
  </si>
  <si>
    <t>V</t>
  </si>
  <si>
    <t>m</t>
  </si>
  <si>
    <t>A</t>
  </si>
  <si>
    <t>Ω</t>
  </si>
  <si>
    <t>Cung cấp dữ liệu màu vàng, sau đó nhận kết quả</t>
  </si>
  <si>
    <t>Vật liệu dây dẫn</t>
  </si>
  <si>
    <t>Đồng</t>
  </si>
  <si>
    <t>Công suất</t>
  </si>
  <si>
    <t>Đơn vị</t>
  </si>
  <si>
    <t>Điện áp</t>
  </si>
  <si>
    <t>Chiều dài dây</t>
  </si>
  <si>
    <t>Tiết diện</t>
  </si>
  <si>
    <t>Hệ số</t>
  </si>
  <si>
    <t>Dòng điện</t>
  </si>
  <si>
    <t>Điện trở</t>
  </si>
  <si>
    <t>Điện trường dây</t>
  </si>
  <si>
    <t>Hiệu suất giảm</t>
  </si>
  <si>
    <t>Độ sụt áp tương ứng</t>
  </si>
  <si>
    <t>Điều kiện đã biết</t>
  </si>
  <si>
    <t>Kết quả</t>
  </si>
  <si>
    <t>Tóm lại</t>
  </si>
  <si>
    <r>
      <t>mm</t>
    </r>
    <r>
      <rPr>
        <vertAlign val="superscript"/>
        <sz val="10"/>
        <rFont val="Times New Roman"/>
        <family val="1"/>
      </rPr>
      <t>2</t>
    </r>
  </si>
  <si>
    <t>Chú ý: đơn vị w tương ứng với 0.00kw : Ví dụ : 5w = 0.005kw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</si>
</sst>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8"/>
      <name val="Segoe U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10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C2" sqref="C2"/>
    </sheetView>
  </sheetViews>
  <sheetFormatPr defaultColWidth="9.00390625" defaultRowHeight="14.25"/>
  <cols>
    <col min="1" max="1" width="8.75390625" style="2" customWidth="1"/>
    <col min="2" max="2" width="19.75390625" style="2" customWidth="1"/>
    <col min="3" max="3" width="17.75390625" style="2" customWidth="1"/>
    <col min="4" max="16384" width="9.00390625" style="2" customWidth="1"/>
  </cols>
  <sheetData>
    <row r="1" spans="1:4" ht="12.75">
      <c r="A1" s="1" t="s">
        <v>5</v>
      </c>
      <c r="B1" s="1"/>
      <c r="C1" s="1"/>
      <c r="D1" s="1"/>
    </row>
    <row r="2" spans="1:4" ht="12.75">
      <c r="A2" s="3" t="s">
        <v>19</v>
      </c>
      <c r="B2" s="2" t="s">
        <v>6</v>
      </c>
      <c r="C2" s="4" t="s">
        <v>7</v>
      </c>
      <c r="D2" s="2" t="s">
        <v>9</v>
      </c>
    </row>
    <row r="3" spans="1:5" ht="12.75">
      <c r="A3" s="3"/>
      <c r="B3" s="2" t="s">
        <v>8</v>
      </c>
      <c r="C3" s="4">
        <v>0.005</v>
      </c>
      <c r="D3" s="2" t="s">
        <v>0</v>
      </c>
      <c r="E3" s="2" t="s">
        <v>23</v>
      </c>
    </row>
    <row r="4" spans="1:4" ht="12.75">
      <c r="A4" s="3"/>
      <c r="B4" s="2" t="s">
        <v>10</v>
      </c>
      <c r="C4" s="4">
        <v>12</v>
      </c>
      <c r="D4" s="2" t="s">
        <v>1</v>
      </c>
    </row>
    <row r="5" spans="1:4" ht="12.75">
      <c r="A5" s="3"/>
      <c r="B5" s="2" t="s">
        <v>11</v>
      </c>
      <c r="C5" s="4">
        <v>100</v>
      </c>
      <c r="D5" s="2" t="s">
        <v>2</v>
      </c>
    </row>
    <row r="6" spans="1:4" ht="15">
      <c r="A6" s="3"/>
      <c r="B6" s="2" t="s">
        <v>12</v>
      </c>
      <c r="C6" s="4">
        <v>1</v>
      </c>
      <c r="D6" s="2" t="s">
        <v>22</v>
      </c>
    </row>
    <row r="7" spans="1:3" ht="12.75">
      <c r="A7" s="3"/>
      <c r="B7" s="2" t="s">
        <v>13</v>
      </c>
      <c r="C7" s="4">
        <v>0.85</v>
      </c>
    </row>
    <row r="8" spans="1:4" ht="12.75">
      <c r="A8" s="1" t="s">
        <v>20</v>
      </c>
      <c r="B8" s="2" t="s">
        <v>14</v>
      </c>
      <c r="C8" s="2">
        <f>C3/(1.732*C4/1000*C7)</f>
        <v>0.28302313997192413</v>
      </c>
      <c r="D8" s="2" t="s">
        <v>3</v>
      </c>
    </row>
    <row r="9" spans="1:4" ht="12.75">
      <c r="A9" s="1"/>
      <c r="B9" s="2" t="s">
        <v>15</v>
      </c>
      <c r="C9" s="2">
        <f>IF(C2="Đồng",0.0174*C5/C6,IF(C2="Nhôm",0.0283*C5/C6,"Chọn vật liệu"))</f>
        <v>1.7399999999999998</v>
      </c>
      <c r="D9" s="2" t="s">
        <v>4</v>
      </c>
    </row>
    <row r="10" spans="1:4" ht="12.75">
      <c r="A10" s="1"/>
      <c r="B10" s="2" t="s">
        <v>16</v>
      </c>
      <c r="C10" s="2">
        <f>C8*C9</f>
        <v>0.4924602635511479</v>
      </c>
      <c r="D10" s="2" t="s">
        <v>1</v>
      </c>
    </row>
    <row r="11" spans="1:3" ht="12.75">
      <c r="A11" s="1"/>
      <c r="B11" s="2" t="s">
        <v>17</v>
      </c>
      <c r="C11" s="5">
        <f>C10/C4</f>
        <v>0.041038355295928995</v>
      </c>
    </row>
    <row r="12" spans="1:3" ht="12.75">
      <c r="A12" s="6" t="s">
        <v>21</v>
      </c>
      <c r="B12" s="2" t="s">
        <v>18</v>
      </c>
      <c r="C12" s="2" t="str">
        <f>IF(C11&lt;5%,"Đạt yêu cầu","Không đạt yêu cầu")</f>
        <v>Đạt yêu cầu</v>
      </c>
    </row>
    <row r="16" spans="1:17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9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7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ht="12.75">
      <c r="A19" s="9"/>
    </row>
    <row r="27" ht="12.75">
      <c r="B27" s="10"/>
    </row>
    <row r="28" ht="12.75">
      <c r="I28" s="11"/>
    </row>
    <row r="35" ht="12.75" hidden="1"/>
  </sheetData>
  <sheetProtection/>
  <mergeCells count="3">
    <mergeCell ref="A2:A7"/>
    <mergeCell ref="A8:A11"/>
    <mergeCell ref="A1:D1"/>
  </mergeCells>
  <conditionalFormatting sqref="C15">
    <cfRule type="expression" priority="1" dxfId="3" stopIfTrue="1">
      <formula>C12&gt;=5%</formula>
    </cfRule>
  </conditionalFormatting>
  <conditionalFormatting sqref="C12:C13">
    <cfRule type="expression" priority="2" dxfId="3" stopIfTrue="1">
      <formula>C11&gt;=5%</formula>
    </cfRule>
  </conditionalFormatting>
  <conditionalFormatting sqref="C14">
    <cfRule type="expression" priority="3" dxfId="3" stopIfTrue="1">
      <formula>C12&gt;=5%</formula>
    </cfRule>
  </conditionalFormatting>
  <dataValidations count="1">
    <dataValidation type="list" allowBlank="1" showInputMessage="1" showErrorMessage="1" sqref="C2">
      <formula1>"Đồng,Nhôm"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2013-01-05T04:23:25Z</dcterms:created>
  <dcterms:modified xsi:type="dcterms:W3CDTF">2021-12-21T06:24:48Z</dcterms:modified>
  <cp:category/>
  <cp:version/>
  <cp:contentType/>
  <cp:contentStatus/>
</cp:coreProperties>
</file>